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 1" sheetId="1" r:id="rId4"/>
  </sheets>
  <definedNames/>
  <calcPr/>
  <extLst>
    <ext uri="GoogleSheetsCustomDataVersion2">
      <go:sheetsCustomData xmlns:go="http://customooxmlschemas.google.com/" r:id="rId5" roundtripDataChecksum="E0o96sObHhqZQ8yuBTIHCEQUY1dsGKZD8tuRAb27Ly8="/>
    </ext>
  </extLst>
</workbook>
</file>

<file path=xl/sharedStrings.xml><?xml version="1.0" encoding="utf-8"?>
<sst xmlns="http://schemas.openxmlformats.org/spreadsheetml/2006/main" count="74" uniqueCount="73">
  <si>
    <t>BUDSJETT 2025 FRIVILLIG INDERØY, med regnskap 2024</t>
  </si>
  <si>
    <t>BUDSJETT 2025</t>
  </si>
  <si>
    <t>REGNSKAP 2024</t>
  </si>
  <si>
    <t>Budsjett 2024</t>
  </si>
  <si>
    <t>Regnskap 2023</t>
  </si>
  <si>
    <t>Regn post</t>
  </si>
  <si>
    <t>DRIFTSINNTEKTER</t>
  </si>
  <si>
    <t>Kursavgift Frisklivsentralen</t>
  </si>
  <si>
    <t>Arrangement</t>
  </si>
  <si>
    <t>Tilskudd Frivilligsentral (stat &amp; kommune)</t>
  </si>
  <si>
    <t>Prosjektmidler seniorsang</t>
  </si>
  <si>
    <t>Tilskudd samlokalisering Frisklivssentral</t>
  </si>
  <si>
    <t>Fakturerer i 2024</t>
  </si>
  <si>
    <t>Tilskudd Liv-i lag</t>
  </si>
  <si>
    <t>Tilskudd- MOAS prosjekt stilling</t>
  </si>
  <si>
    <t>Avsluttet</t>
  </si>
  <si>
    <t>Prosjektmidler Liv i lag</t>
  </si>
  <si>
    <t>Prosjektmidler Sterk og stødig</t>
  </si>
  <si>
    <t>Tilskudd Møteplassen</t>
  </si>
  <si>
    <t>Matservering- møteplassen</t>
  </si>
  <si>
    <t>Refusjon kostnader- liv i lag</t>
  </si>
  <si>
    <t>Div inntekter</t>
  </si>
  <si>
    <t>Ny post</t>
  </si>
  <si>
    <t>Kontingent fra andeleierne</t>
  </si>
  <si>
    <t>TOTAL SUM INNTEKTER</t>
  </si>
  <si>
    <t>UTGIFTER</t>
  </si>
  <si>
    <t xml:space="preserve">Lønnskostnader 2,8 årsverk </t>
  </si>
  <si>
    <t>Ferielønn</t>
  </si>
  <si>
    <t>Timelønn vikarer og innleie</t>
  </si>
  <si>
    <t>Kjøregodtgjørelse</t>
  </si>
  <si>
    <t>Styrehonorar inkl sosiale utgifter</t>
  </si>
  <si>
    <t>Arbeidsgiveravgift</t>
  </si>
  <si>
    <t>Arbeidsgiveravgift avg feriepenger</t>
  </si>
  <si>
    <t>Innskuddspensjon</t>
  </si>
  <si>
    <t>Sosiale kostnader ansatte</t>
  </si>
  <si>
    <t>Middag ved overtid</t>
  </si>
  <si>
    <t>Avskrivning</t>
  </si>
  <si>
    <t>Sum  lønnskostnader</t>
  </si>
  <si>
    <t>Varekjøp kurs Friskliv</t>
  </si>
  <si>
    <t>Matservering, Møteplassen</t>
  </si>
  <si>
    <t>Aktiviteter/ arrangement Liv i Lag</t>
  </si>
  <si>
    <t>Aktiviteter/ arrangement MOAS</t>
  </si>
  <si>
    <t>Varekjøp Sterk og stødig</t>
  </si>
  <si>
    <t>Varekjøp seniorsang</t>
  </si>
  <si>
    <t>Varekjøp viderefaktureres</t>
  </si>
  <si>
    <t>Prosjekt</t>
  </si>
  <si>
    <t xml:space="preserve">Husleie </t>
  </si>
  <si>
    <t>Kjøp av maskiner og utstyr</t>
  </si>
  <si>
    <t>Inventar/møbler/ oppussing</t>
  </si>
  <si>
    <t>Datautstyr</t>
  </si>
  <si>
    <t>Datakostander/ datautstyr</t>
  </si>
  <si>
    <t>Vedlikehold bygninger</t>
  </si>
  <si>
    <t>Regnskapsføring, lønn</t>
  </si>
  <si>
    <t>Kontorrekvisita</t>
  </si>
  <si>
    <t>Aviser/faglitteratur</t>
  </si>
  <si>
    <t>Kurs/konferanser</t>
  </si>
  <si>
    <t>Telefon</t>
  </si>
  <si>
    <t>Møteservering</t>
  </si>
  <si>
    <t>Markedsføring</t>
  </si>
  <si>
    <t>Kontingent</t>
  </si>
  <si>
    <t>Gaver</t>
  </si>
  <si>
    <t>Forsikring</t>
  </si>
  <si>
    <t>Styremøter</t>
  </si>
  <si>
    <t>Bank og kort gebyr</t>
  </si>
  <si>
    <t>Tap på fordringer</t>
  </si>
  <si>
    <t>Sum andre kostnader</t>
  </si>
  <si>
    <t>SUM DRIFTSKOSTNADER</t>
  </si>
  <si>
    <t>DRIFTSRESULTAT</t>
  </si>
  <si>
    <t>FINANSINNTEKTER</t>
  </si>
  <si>
    <t>Renteinntekter</t>
  </si>
  <si>
    <t>Renter, gebyr leverandører</t>
  </si>
  <si>
    <t>SUM NTO. FINANPOSTER</t>
  </si>
  <si>
    <t>ÅRSRESULTAT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</si>
</sst>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8.0"/>
      <color theme="1"/>
      <name val="Arial"/>
    </font>
    <font>
      <color theme="1"/>
      <name val="Arial"/>
      <scheme val="minor"/>
    </font>
    <font>
      <b/>
      <sz val="12.0"/>
      <color theme="1"/>
      <name val="Arial"/>
    </font>
    <font>
      <b/>
      <sz val="14.0"/>
      <color theme="1"/>
      <name val="Arial"/>
    </font>
    <font>
      <sz val="12.0"/>
      <color theme="1"/>
      <name val="Arial"/>
    </font>
    <font>
      <sz val="10.0"/>
      <color theme="1"/>
      <name val="Arial"/>
    </font>
    <font>
      <sz val="12.0"/>
      <color theme="1"/>
      <name val="Arial"/>
      <scheme val="minor"/>
    </font>
    <font>
      <sz val="12.0"/>
      <color rgb="FFFF0000"/>
      <name val="Arial"/>
    </font>
    <font>
      <sz val="14.0"/>
      <color theme="1"/>
      <name val="Arial"/>
    </font>
    <font>
      <color theme="1"/>
      <name val="Arial"/>
    </font>
    <font>
      <sz val="12.0"/>
      <color rgb="FF000000"/>
      <name val="Roboto"/>
    </font>
    <font>
      <b/>
      <sz val="14.0"/>
      <color theme="1"/>
      <name val="Arial"/>
      <scheme val="minor"/>
    </font>
    <font>
      <b/>
      <sz val="12.0"/>
      <color theme="1"/>
      <name val="Arial"/>
      <scheme val="minor"/>
    </font>
    <font>
      <b/>
      <sz val="14.0"/>
      <color rgb="FF000000"/>
      <name val="Arial"/>
      <scheme val="minor"/>
    </font>
    <font>
      <sz val="10.0"/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0" fontId="3" numFmtId="0" xfId="0" applyAlignment="1" applyBorder="1" applyFont="1">
      <alignment horizontal="right"/>
    </xf>
    <xf borderId="1" fillId="0" fontId="4" numFmtId="0" xfId="0" applyBorder="1" applyFont="1"/>
    <xf borderId="0" fillId="0" fontId="4" numFmtId="0" xfId="0" applyFont="1"/>
    <xf borderId="1" fillId="0" fontId="5" numFmtId="0" xfId="0" applyAlignment="1" applyBorder="1" applyFont="1">
      <alignment horizontal="right"/>
    </xf>
    <xf borderId="1" fillId="0" fontId="5" numFmtId="0" xfId="0" applyBorder="1" applyFont="1"/>
    <xf borderId="1" fillId="0" fontId="5" numFmtId="0" xfId="0" applyAlignment="1" applyBorder="1" applyFont="1">
      <alignment readingOrder="0"/>
    </xf>
    <xf borderId="0" fillId="0" fontId="6" numFmtId="0" xfId="0" applyAlignment="1" applyFont="1">
      <alignment horizontal="right"/>
    </xf>
    <xf borderId="1" fillId="0" fontId="5" numFmtId="0" xfId="0" applyAlignment="1" applyBorder="1" applyFont="1">
      <alignment horizontal="right" readingOrder="0"/>
    </xf>
    <xf borderId="1" fillId="0" fontId="7" numFmtId="0" xfId="0" applyAlignment="1" applyBorder="1" applyFont="1">
      <alignment readingOrder="0"/>
    </xf>
    <xf borderId="1" fillId="0" fontId="7" numFmtId="0" xfId="0" applyBorder="1" applyFont="1"/>
    <xf borderId="1" fillId="0" fontId="6" numFmtId="0" xfId="0" applyBorder="1" applyFont="1"/>
    <xf borderId="1" fillId="0" fontId="4" numFmtId="0" xfId="0" applyAlignment="1" applyBorder="1" applyFont="1">
      <alignment horizontal="right"/>
    </xf>
    <xf borderId="0" fillId="0" fontId="6" numFmtId="0" xfId="0" applyFont="1"/>
    <xf borderId="1" fillId="2" fontId="5" numFmtId="0" xfId="0" applyAlignment="1" applyBorder="1" applyFill="1" applyFont="1">
      <alignment horizontal="right"/>
    </xf>
    <xf borderId="1" fillId="2" fontId="5" numFmtId="0" xfId="0" applyAlignment="1" applyBorder="1" applyFont="1">
      <alignment readingOrder="0"/>
    </xf>
    <xf borderId="1" fillId="2" fontId="5" numFmtId="0" xfId="0" applyBorder="1" applyFont="1"/>
    <xf borderId="1" fillId="2" fontId="8" numFmtId="0" xfId="0" applyAlignment="1" applyBorder="1" applyFont="1">
      <alignment readingOrder="0"/>
    </xf>
    <xf borderId="1" fillId="2" fontId="5" numFmtId="0" xfId="0" applyAlignment="1" applyBorder="1" applyFont="1">
      <alignment horizontal="right" readingOrder="0"/>
    </xf>
    <xf borderId="1" fillId="0" fontId="6" numFmtId="0" xfId="0" applyAlignment="1" applyBorder="1" applyFont="1">
      <alignment horizontal="right"/>
    </xf>
    <xf borderId="0" fillId="0" fontId="9" numFmtId="0" xfId="0" applyAlignment="1" applyFont="1">
      <alignment horizontal="right"/>
    </xf>
    <xf borderId="1" fillId="0" fontId="9" numFmtId="0" xfId="0" applyBorder="1" applyFont="1"/>
    <xf borderId="0" fillId="0" fontId="9" numFmtId="0" xfId="0" applyFont="1"/>
    <xf borderId="1" fillId="0" fontId="4" numFmtId="0" xfId="0" applyAlignment="1" applyBorder="1" applyFont="1">
      <alignment readingOrder="0"/>
    </xf>
    <xf borderId="0" fillId="0" fontId="10" numFmtId="0" xfId="0" applyFont="1"/>
    <xf borderId="1" fillId="3" fontId="11" numFmtId="0" xfId="0" applyAlignment="1" applyBorder="1" applyFill="1" applyFont="1">
      <alignment readingOrder="0"/>
    </xf>
    <xf borderId="1" fillId="0" fontId="12" numFmtId="0" xfId="0" applyBorder="1" applyFont="1"/>
    <xf borderId="1" fillId="0" fontId="12" numFmtId="0" xfId="0" applyAlignment="1" applyBorder="1" applyFont="1">
      <alignment readingOrder="0"/>
    </xf>
    <xf borderId="1" fillId="0" fontId="13" numFmtId="0" xfId="0" applyAlignment="1" applyBorder="1" applyFont="1">
      <alignment readingOrder="0"/>
    </xf>
    <xf borderId="1" fillId="3" fontId="14" numFmtId="0" xfId="0" applyAlignment="1" applyBorder="1" applyFont="1">
      <alignment readingOrder="0"/>
    </xf>
    <xf borderId="1" fillId="3" fontId="1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2" max="2" width="45.63"/>
    <col customWidth="1" min="3" max="3" width="18.25"/>
    <col customWidth="1" min="4" max="4" width="19.5"/>
    <col customWidth="1" min="5" max="6" width="16.25"/>
  </cols>
  <sheetData>
    <row r="1" ht="29.25" customHeight="1">
      <c r="B1" s="1" t="s">
        <v>0</v>
      </c>
    </row>
    <row r="2" ht="15.75" customHeight="1">
      <c r="A2" s="2"/>
      <c r="B2" s="2"/>
      <c r="C2" s="3" t="s">
        <v>1</v>
      </c>
      <c r="D2" s="3" t="s">
        <v>2</v>
      </c>
      <c r="E2" s="4" t="s">
        <v>3</v>
      </c>
      <c r="F2" s="5" t="s">
        <v>4</v>
      </c>
    </row>
    <row r="3" ht="15.75" customHeight="1">
      <c r="A3" s="4"/>
      <c r="B3" s="6"/>
      <c r="C3" s="6"/>
      <c r="D3" s="6"/>
      <c r="E3" s="6"/>
      <c r="F3" s="6"/>
      <c r="G3" s="7"/>
    </row>
    <row r="4" ht="15.75" customHeight="1">
      <c r="A4" s="4" t="s">
        <v>5</v>
      </c>
      <c r="B4" s="6" t="s">
        <v>6</v>
      </c>
      <c r="C4" s="6"/>
      <c r="D4" s="6"/>
      <c r="E4" s="6"/>
      <c r="F4" s="6"/>
      <c r="G4" s="7"/>
    </row>
    <row r="5" ht="15.75" customHeight="1">
      <c r="A5" s="8">
        <v>3100.0</v>
      </c>
      <c r="B5" s="9" t="s">
        <v>7</v>
      </c>
      <c r="C5" s="10">
        <v>15000.0</v>
      </c>
      <c r="D5" s="10">
        <v>12450.0</v>
      </c>
      <c r="E5" s="9">
        <v>15000.0</v>
      </c>
      <c r="F5" s="8">
        <v>12366.0</v>
      </c>
      <c r="G5" s="11"/>
    </row>
    <row r="6" ht="15.75" customHeight="1">
      <c r="A6" s="8">
        <v>3101.0</v>
      </c>
      <c r="B6" s="9" t="s">
        <v>8</v>
      </c>
      <c r="C6" s="10">
        <v>1500.0</v>
      </c>
      <c r="D6" s="10">
        <v>1778.0</v>
      </c>
      <c r="E6" s="9"/>
      <c r="F6" s="8">
        <v>12026.0</v>
      </c>
      <c r="G6" s="11"/>
    </row>
    <row r="7" ht="15.75" customHeight="1">
      <c r="A7" s="8">
        <v>3440.0</v>
      </c>
      <c r="B7" s="10" t="s">
        <v>9</v>
      </c>
      <c r="C7" s="10">
        <v>685506.0</v>
      </c>
      <c r="D7" s="10">
        <v>1035513.0</v>
      </c>
      <c r="E7" s="9">
        <v>839857.0</v>
      </c>
      <c r="F7" s="8">
        <v>613802.0</v>
      </c>
      <c r="G7" s="11"/>
    </row>
    <row r="8" ht="15.75" customHeight="1">
      <c r="A8" s="9">
        <v>3442.0</v>
      </c>
      <c r="B8" s="9" t="s">
        <v>10</v>
      </c>
      <c r="C8" s="10">
        <v>60000.0</v>
      </c>
      <c r="D8" s="10">
        <v>74119.0</v>
      </c>
      <c r="E8" s="9">
        <v>100000.0</v>
      </c>
      <c r="F8" s="8">
        <v>33793.0</v>
      </c>
    </row>
    <row r="9" ht="15.75" customHeight="1">
      <c r="A9" s="8">
        <v>3446.0</v>
      </c>
      <c r="B9" s="10" t="s">
        <v>11</v>
      </c>
      <c r="C9" s="10">
        <v>75000.0</v>
      </c>
      <c r="D9" s="10">
        <v>150000.0</v>
      </c>
      <c r="E9" s="9">
        <v>75000.0</v>
      </c>
      <c r="F9" s="8" t="s">
        <v>12</v>
      </c>
      <c r="G9" s="11"/>
    </row>
    <row r="10" ht="15.75" customHeight="1">
      <c r="A10" s="8">
        <v>3447.0</v>
      </c>
      <c r="B10" s="9" t="s">
        <v>13</v>
      </c>
      <c r="C10" s="10">
        <v>834500.0</v>
      </c>
      <c r="D10" s="10">
        <v>979709.0</v>
      </c>
      <c r="E10" s="9">
        <v>910510.0</v>
      </c>
      <c r="F10" s="8">
        <v>1187177.0</v>
      </c>
      <c r="G10" s="11"/>
    </row>
    <row r="11" ht="15.75" customHeight="1">
      <c r="A11" s="8">
        <v>3448.0</v>
      </c>
      <c r="B11" s="9" t="s">
        <v>14</v>
      </c>
      <c r="C11" s="12" t="s">
        <v>15</v>
      </c>
      <c r="D11" s="12">
        <v>484167.0</v>
      </c>
      <c r="E11" s="8">
        <v>553333.0</v>
      </c>
      <c r="F11" s="8">
        <v>345833.0</v>
      </c>
      <c r="G11" s="11"/>
    </row>
    <row r="12" ht="15.75" customHeight="1">
      <c r="A12" s="8">
        <v>3449.0</v>
      </c>
      <c r="B12" s="9" t="s">
        <v>16</v>
      </c>
      <c r="C12" s="10">
        <v>150000.0</v>
      </c>
      <c r="D12" s="10">
        <v>25000.0</v>
      </c>
      <c r="E12" s="9"/>
      <c r="F12" s="8">
        <v>15763.0</v>
      </c>
      <c r="G12" s="11"/>
    </row>
    <row r="13" ht="15.75" customHeight="1">
      <c r="A13" s="8">
        <v>3451.0</v>
      </c>
      <c r="B13" s="9" t="s">
        <v>17</v>
      </c>
      <c r="C13" s="10">
        <v>5000.0</v>
      </c>
      <c r="D13" s="10">
        <v>0.0</v>
      </c>
      <c r="E13" s="9"/>
      <c r="F13" s="8">
        <v>89094.0</v>
      </c>
      <c r="G13" s="11"/>
    </row>
    <row r="14" ht="15.75" customHeight="1">
      <c r="A14" s="8">
        <v>3500.0</v>
      </c>
      <c r="B14" s="10" t="s">
        <v>18</v>
      </c>
      <c r="C14" s="10">
        <v>650000.0</v>
      </c>
      <c r="D14" s="10">
        <v>722953.0</v>
      </c>
      <c r="E14" s="9">
        <v>671890.0</v>
      </c>
      <c r="F14" s="8">
        <v>671890.0</v>
      </c>
      <c r="G14" s="11"/>
    </row>
    <row r="15" ht="15.75" customHeight="1">
      <c r="A15" s="8">
        <v>3902.0</v>
      </c>
      <c r="B15" s="10" t="s">
        <v>19</v>
      </c>
      <c r="C15" s="10">
        <v>20000.0</v>
      </c>
      <c r="D15" s="10">
        <v>16675.0</v>
      </c>
      <c r="E15" s="9">
        <v>35000.0</v>
      </c>
      <c r="F15" s="8">
        <v>15258.0</v>
      </c>
      <c r="G15" s="11"/>
    </row>
    <row r="16" ht="15.75" customHeight="1">
      <c r="A16" s="8">
        <v>3903.0</v>
      </c>
      <c r="B16" s="9" t="s">
        <v>20</v>
      </c>
      <c r="C16" s="10">
        <v>7000.0</v>
      </c>
      <c r="D16" s="10">
        <v>6575.0</v>
      </c>
      <c r="E16" s="9">
        <v>2000.0</v>
      </c>
      <c r="F16" s="8">
        <v>1350.0</v>
      </c>
      <c r="G16" s="11"/>
    </row>
    <row r="17" ht="15.75" customHeight="1">
      <c r="A17" s="8">
        <v>3950.0</v>
      </c>
      <c r="B17" s="9" t="s">
        <v>21</v>
      </c>
      <c r="C17" s="10">
        <v>100000.0</v>
      </c>
      <c r="D17" s="10">
        <v>45076.0</v>
      </c>
      <c r="E17" s="9">
        <v>5000.0</v>
      </c>
      <c r="F17" s="8">
        <v>5469.0</v>
      </c>
      <c r="G17" s="11"/>
    </row>
    <row r="18" ht="15.75" customHeight="1">
      <c r="A18" s="13" t="s">
        <v>22</v>
      </c>
      <c r="B18" s="13" t="s">
        <v>23</v>
      </c>
      <c r="C18" s="13">
        <v>13500.0</v>
      </c>
      <c r="D18" s="14"/>
      <c r="E18" s="14"/>
      <c r="F18" s="8"/>
    </row>
    <row r="19" ht="15.75" customHeight="1">
      <c r="A19" s="15"/>
      <c r="B19" s="6" t="s">
        <v>24</v>
      </c>
      <c r="C19" s="6">
        <f>SUM(C5:C18)</f>
        <v>2617006</v>
      </c>
      <c r="D19" s="6">
        <f>SUM(D5:D17)</f>
        <v>3554015</v>
      </c>
      <c r="E19" s="6">
        <f>SUM(E2:E17)</f>
        <v>3207590</v>
      </c>
      <c r="F19" s="16">
        <f>SUM(F5:F17)</f>
        <v>3003821</v>
      </c>
      <c r="G19" s="17"/>
    </row>
    <row r="20" ht="15.75" customHeight="1">
      <c r="A20" s="15"/>
      <c r="B20" s="2"/>
      <c r="C20" s="2"/>
      <c r="D20" s="2"/>
      <c r="E20" s="2"/>
      <c r="F20" s="2"/>
      <c r="G20" s="17"/>
    </row>
    <row r="21" ht="15.75" customHeight="1">
      <c r="A21" s="15"/>
      <c r="B21" s="6"/>
      <c r="C21" s="2"/>
      <c r="D21" s="2"/>
      <c r="E21" s="2"/>
      <c r="F21" s="2"/>
      <c r="G21" s="17"/>
    </row>
    <row r="22" ht="15.75" customHeight="1">
      <c r="A22" s="15"/>
      <c r="B22" s="6"/>
      <c r="C22" s="2"/>
      <c r="D22" s="2"/>
      <c r="E22" s="2"/>
      <c r="F22" s="2"/>
      <c r="G22" s="17"/>
    </row>
    <row r="23" ht="15.75" customHeight="1">
      <c r="A23" s="15"/>
      <c r="B23" s="6"/>
      <c r="C23" s="2"/>
      <c r="D23" s="2"/>
      <c r="E23" s="2"/>
      <c r="F23" s="2"/>
      <c r="G23" s="17"/>
    </row>
    <row r="24" ht="15.75" customHeight="1">
      <c r="A24" s="2"/>
      <c r="B24" s="6" t="s">
        <v>25</v>
      </c>
      <c r="C24" s="2"/>
      <c r="D24" s="2"/>
      <c r="E24" s="2"/>
      <c r="F24" s="2"/>
      <c r="G24" s="11"/>
    </row>
    <row r="25" ht="15.75" customHeight="1">
      <c r="A25" s="18">
        <v>5000.0</v>
      </c>
      <c r="B25" s="19" t="s">
        <v>26</v>
      </c>
      <c r="C25" s="19">
        <v>1911642.0</v>
      </c>
      <c r="D25" s="19">
        <v>1875996.0</v>
      </c>
      <c r="E25" s="20">
        <v>2064973.0</v>
      </c>
      <c r="F25" s="20">
        <v>1757758.0</v>
      </c>
      <c r="G25" s="11"/>
    </row>
    <row r="26" ht="15.75" customHeight="1">
      <c r="A26" s="18">
        <v>5090.0</v>
      </c>
      <c r="B26" s="20" t="s">
        <v>27</v>
      </c>
      <c r="C26" s="21"/>
      <c r="D26" s="19">
        <v>228863.0</v>
      </c>
      <c r="E26" s="20"/>
      <c r="F26" s="20">
        <v>211539.0</v>
      </c>
      <c r="G26" s="11"/>
    </row>
    <row r="27" ht="15.75" customHeight="1">
      <c r="A27" s="22">
        <v>5010.0</v>
      </c>
      <c r="B27" s="20" t="s">
        <v>28</v>
      </c>
      <c r="C27" s="19">
        <v>20000.0</v>
      </c>
      <c r="D27" s="19">
        <v>27578.0</v>
      </c>
      <c r="E27" s="20">
        <v>30000.0</v>
      </c>
      <c r="F27" s="20"/>
      <c r="G27" s="11"/>
    </row>
    <row r="28" ht="15.75" customHeight="1">
      <c r="A28" s="18">
        <v>5310.0</v>
      </c>
      <c r="B28" s="20" t="s">
        <v>29</v>
      </c>
      <c r="C28" s="19">
        <v>1500.0</v>
      </c>
      <c r="D28" s="19">
        <v>0.0</v>
      </c>
      <c r="E28" s="20">
        <v>1500.0</v>
      </c>
      <c r="F28" s="20">
        <v>0.0</v>
      </c>
      <c r="G28" s="11"/>
    </row>
    <row r="29" ht="15.75" customHeight="1">
      <c r="A29" s="18">
        <v>5330.0</v>
      </c>
      <c r="B29" s="20" t="s">
        <v>30</v>
      </c>
      <c r="C29" s="19">
        <v>16000.0</v>
      </c>
      <c r="D29" s="19">
        <v>14185.0</v>
      </c>
      <c r="E29" s="20">
        <v>16000.0</v>
      </c>
      <c r="F29" s="20">
        <v>12587.0</v>
      </c>
      <c r="G29" s="11"/>
    </row>
    <row r="30" ht="15.75" customHeight="1">
      <c r="A30" s="18">
        <v>5400.0</v>
      </c>
      <c r="B30" s="20" t="s">
        <v>31</v>
      </c>
      <c r="C30" s="19">
        <v>200000.0</v>
      </c>
      <c r="D30" s="19">
        <v>213996.0</v>
      </c>
      <c r="E30" s="20">
        <v>200000.0</v>
      </c>
      <c r="F30" s="20">
        <v>199689.0</v>
      </c>
      <c r="G30" s="11"/>
    </row>
    <row r="31" ht="15.75" customHeight="1">
      <c r="A31" s="18">
        <v>5401.0</v>
      </c>
      <c r="B31" s="20" t="s">
        <v>32</v>
      </c>
      <c r="C31" s="19">
        <v>23000.0</v>
      </c>
      <c r="D31" s="19">
        <v>24259.0</v>
      </c>
      <c r="E31" s="20">
        <v>23000.0</v>
      </c>
      <c r="F31" s="20">
        <v>22423.0</v>
      </c>
      <c r="G31" s="11"/>
    </row>
    <row r="32" ht="15.75" customHeight="1">
      <c r="A32" s="18">
        <v>5420.0</v>
      </c>
      <c r="B32" s="20" t="s">
        <v>33</v>
      </c>
      <c r="C32" s="19">
        <v>115000.0</v>
      </c>
      <c r="D32" s="19">
        <v>101080.0</v>
      </c>
      <c r="E32" s="20">
        <v>115000.0</v>
      </c>
      <c r="F32" s="20">
        <v>113516.0</v>
      </c>
      <c r="G32" s="11"/>
    </row>
    <row r="33" ht="15.75" customHeight="1">
      <c r="A33" s="18">
        <v>5900.0</v>
      </c>
      <c r="B33" s="20" t="s">
        <v>34</v>
      </c>
      <c r="C33" s="19">
        <v>10000.0</v>
      </c>
      <c r="D33" s="19">
        <v>17229.0</v>
      </c>
      <c r="E33" s="20">
        <v>15000.0</v>
      </c>
      <c r="F33" s="20">
        <v>18657.0</v>
      </c>
      <c r="G33" s="11"/>
    </row>
    <row r="34" ht="15.75" customHeight="1">
      <c r="A34" s="18">
        <v>5912.0</v>
      </c>
      <c r="B34" s="20" t="s">
        <v>35</v>
      </c>
      <c r="C34" s="19">
        <v>1500.0</v>
      </c>
      <c r="D34" s="19">
        <v>1849.0</v>
      </c>
      <c r="E34" s="20">
        <v>1500.0</v>
      </c>
      <c r="F34" s="20">
        <v>112.0</v>
      </c>
      <c r="G34" s="11"/>
    </row>
    <row r="35" ht="15.75" customHeight="1">
      <c r="A35" s="18">
        <v>6000.0</v>
      </c>
      <c r="B35" s="20" t="s">
        <v>36</v>
      </c>
      <c r="C35" s="20"/>
      <c r="D35" s="19">
        <v>0.0</v>
      </c>
      <c r="E35" s="20">
        <v>11000.0</v>
      </c>
      <c r="F35" s="20">
        <v>10375.0</v>
      </c>
      <c r="G35" s="11"/>
    </row>
    <row r="36" ht="15.75" customHeight="1">
      <c r="A36" s="23"/>
      <c r="B36" s="6" t="s">
        <v>37</v>
      </c>
      <c r="C36" s="6">
        <f t="shared" ref="C36:F36" si="1">SUM(C25:C35)</f>
        <v>2298642</v>
      </c>
      <c r="D36" s="6">
        <f t="shared" si="1"/>
        <v>2505035</v>
      </c>
      <c r="E36" s="6">
        <f t="shared" si="1"/>
        <v>2477973</v>
      </c>
      <c r="F36" s="6">
        <f t="shared" si="1"/>
        <v>2346656</v>
      </c>
      <c r="G36" s="24"/>
    </row>
    <row r="37" ht="15.75" customHeight="1">
      <c r="A37" s="23"/>
      <c r="B37" s="15"/>
      <c r="C37" s="15"/>
      <c r="D37" s="15"/>
      <c r="E37" s="15"/>
      <c r="F37" s="15"/>
      <c r="G37" s="11"/>
    </row>
    <row r="38" ht="15.75" customHeight="1">
      <c r="A38" s="8">
        <v>4001.0</v>
      </c>
      <c r="B38" s="9" t="s">
        <v>38</v>
      </c>
      <c r="C38" s="10">
        <v>10000.0</v>
      </c>
      <c r="D38" s="10">
        <v>11918.0</v>
      </c>
      <c r="E38" s="9">
        <v>37000.0</v>
      </c>
      <c r="F38" s="9">
        <v>54543.0</v>
      </c>
      <c r="G38" s="11"/>
    </row>
    <row r="39" ht="15.75" customHeight="1">
      <c r="A39" s="8">
        <v>4002.0</v>
      </c>
      <c r="B39" s="10" t="s">
        <v>39</v>
      </c>
      <c r="C39" s="10">
        <v>50000.0</v>
      </c>
      <c r="D39" s="10">
        <v>48780.0</v>
      </c>
      <c r="E39" s="9">
        <v>50000.0</v>
      </c>
      <c r="F39" s="9">
        <v>48193.0</v>
      </c>
      <c r="G39" s="11"/>
    </row>
    <row r="40" ht="15.75" customHeight="1">
      <c r="A40" s="8">
        <v>4004.0</v>
      </c>
      <c r="B40" s="9" t="s">
        <v>40</v>
      </c>
      <c r="C40" s="10">
        <v>20000.0</v>
      </c>
      <c r="D40" s="10">
        <v>23517.0</v>
      </c>
      <c r="E40" s="9">
        <v>100000.0</v>
      </c>
      <c r="F40" s="9">
        <v>54914.0</v>
      </c>
      <c r="G40" s="11"/>
    </row>
    <row r="41" ht="15.75" customHeight="1">
      <c r="A41" s="8">
        <v>4005.0</v>
      </c>
      <c r="B41" s="9" t="s">
        <v>41</v>
      </c>
      <c r="C41" s="10">
        <v>5000.0</v>
      </c>
      <c r="D41" s="10">
        <v>34661.0</v>
      </c>
      <c r="E41" s="9">
        <v>93432.0</v>
      </c>
      <c r="F41" s="9">
        <v>6568.0</v>
      </c>
      <c r="G41" s="11"/>
    </row>
    <row r="42" ht="15.75" customHeight="1">
      <c r="A42" s="8">
        <v>4006.0</v>
      </c>
      <c r="B42" s="9" t="s">
        <v>42</v>
      </c>
      <c r="C42" s="10">
        <v>5000.0</v>
      </c>
      <c r="D42" s="10">
        <v>1644.0</v>
      </c>
      <c r="E42" s="9"/>
      <c r="F42" s="9">
        <v>24241.0</v>
      </c>
      <c r="G42" s="11"/>
    </row>
    <row r="43" ht="15.75" customHeight="1">
      <c r="A43" s="8">
        <v>4007.0</v>
      </c>
      <c r="B43" s="9" t="s">
        <v>43</v>
      </c>
      <c r="C43" s="10">
        <v>60000.0</v>
      </c>
      <c r="D43" s="10">
        <v>83753.0</v>
      </c>
      <c r="E43" s="9"/>
      <c r="F43" s="9">
        <v>18919.0</v>
      </c>
      <c r="G43" s="11"/>
    </row>
    <row r="44" ht="15.75" customHeight="1">
      <c r="A44" s="8">
        <v>4300.0</v>
      </c>
      <c r="B44" s="9" t="s">
        <v>44</v>
      </c>
      <c r="C44" s="10">
        <v>17000.0</v>
      </c>
      <c r="D44" s="10">
        <v>16589.0</v>
      </c>
      <c r="E44" s="9"/>
      <c r="F44" s="9">
        <v>16214.0</v>
      </c>
      <c r="G44" s="11"/>
    </row>
    <row r="45" ht="15.75" customHeight="1">
      <c r="A45" s="8">
        <v>4550.0</v>
      </c>
      <c r="B45" s="9" t="s">
        <v>8</v>
      </c>
      <c r="C45" s="10">
        <v>35000.0</v>
      </c>
      <c r="D45" s="10">
        <v>32071.0</v>
      </c>
      <c r="E45" s="9"/>
      <c r="F45" s="9">
        <v>24679.0</v>
      </c>
      <c r="G45" s="11"/>
    </row>
    <row r="46" ht="15.75" customHeight="1">
      <c r="A46" s="8">
        <v>4700.0</v>
      </c>
      <c r="B46" s="9" t="s">
        <v>45</v>
      </c>
      <c r="C46" s="10">
        <v>30000.0</v>
      </c>
      <c r="D46" s="10">
        <v>25000.0</v>
      </c>
      <c r="E46" s="9"/>
      <c r="F46" s="9">
        <v>1382.0</v>
      </c>
      <c r="G46" s="11"/>
    </row>
    <row r="47" ht="15.75" customHeight="1">
      <c r="A47" s="8">
        <v>6300.0</v>
      </c>
      <c r="B47" s="9" t="s">
        <v>46</v>
      </c>
      <c r="C47" s="10">
        <v>140000.0</v>
      </c>
      <c r="D47" s="10">
        <v>128764.0</v>
      </c>
      <c r="E47" s="9">
        <v>115000.0</v>
      </c>
      <c r="F47" s="9">
        <v>115000.0</v>
      </c>
      <c r="G47" s="11"/>
    </row>
    <row r="48" ht="15.75" customHeight="1">
      <c r="A48" s="12">
        <v>6500.0</v>
      </c>
      <c r="B48" s="10" t="s">
        <v>47</v>
      </c>
      <c r="C48" s="10">
        <v>3000.0</v>
      </c>
      <c r="D48" s="10">
        <v>8290.0</v>
      </c>
      <c r="E48" s="9"/>
      <c r="F48" s="9"/>
      <c r="G48" s="11"/>
    </row>
    <row r="49" ht="15.75" customHeight="1">
      <c r="A49" s="8">
        <v>6540.0</v>
      </c>
      <c r="B49" s="9" t="s">
        <v>48</v>
      </c>
      <c r="C49" s="10">
        <v>1000.0</v>
      </c>
      <c r="D49" s="10">
        <v>11345.0</v>
      </c>
      <c r="E49" s="9">
        <v>3000.0</v>
      </c>
      <c r="F49" s="9">
        <v>4311.0</v>
      </c>
      <c r="G49" s="11"/>
    </row>
    <row r="50" ht="15.75" customHeight="1">
      <c r="A50" s="8">
        <v>6551.0</v>
      </c>
      <c r="B50" s="9" t="s">
        <v>49</v>
      </c>
      <c r="C50" s="10">
        <v>10000.0</v>
      </c>
      <c r="D50" s="10">
        <v>5590.0</v>
      </c>
      <c r="E50" s="9">
        <v>5000.0</v>
      </c>
      <c r="F50" s="9">
        <v>7283.0</v>
      </c>
      <c r="G50" s="11"/>
    </row>
    <row r="51" ht="15.75" customHeight="1">
      <c r="A51" s="8">
        <v>6552.0</v>
      </c>
      <c r="B51" s="9" t="s">
        <v>50</v>
      </c>
      <c r="C51" s="10">
        <v>60000.0</v>
      </c>
      <c r="D51" s="10">
        <v>59815.0</v>
      </c>
      <c r="E51" s="9">
        <v>50000.0</v>
      </c>
      <c r="F51" s="9">
        <v>50831.0</v>
      </c>
      <c r="G51" s="11"/>
    </row>
    <row r="52" ht="15.75" customHeight="1">
      <c r="A52" s="9">
        <v>6600.0</v>
      </c>
      <c r="B52" s="9" t="s">
        <v>51</v>
      </c>
      <c r="C52" s="10">
        <v>500.0</v>
      </c>
      <c r="D52" s="10">
        <v>65.0</v>
      </c>
      <c r="E52" s="9">
        <v>4000.0</v>
      </c>
      <c r="F52" s="9">
        <v>3344.0</v>
      </c>
      <c r="G52" s="11"/>
    </row>
    <row r="53" ht="15.75" customHeight="1">
      <c r="A53" s="8">
        <v>6705.0</v>
      </c>
      <c r="B53" s="9" t="s">
        <v>52</v>
      </c>
      <c r="C53" s="10">
        <v>54000.0</v>
      </c>
      <c r="D53" s="10">
        <v>54314.0</v>
      </c>
      <c r="E53" s="9">
        <v>54000.0</v>
      </c>
      <c r="F53" s="9">
        <v>56557.0</v>
      </c>
      <c r="G53" s="11"/>
    </row>
    <row r="54" ht="15.75" customHeight="1">
      <c r="A54" s="8">
        <v>6800.0</v>
      </c>
      <c r="B54" s="9" t="s">
        <v>53</v>
      </c>
      <c r="C54" s="10">
        <v>15000.0</v>
      </c>
      <c r="D54" s="10">
        <v>16969.0</v>
      </c>
      <c r="E54" s="9">
        <v>12000.0</v>
      </c>
      <c r="F54" s="9">
        <v>15457.0</v>
      </c>
      <c r="G54" s="11"/>
    </row>
    <row r="55" ht="15.75" customHeight="1">
      <c r="A55" s="8">
        <v>6840.0</v>
      </c>
      <c r="B55" s="9" t="s">
        <v>54</v>
      </c>
      <c r="C55" s="10">
        <v>10000.0</v>
      </c>
      <c r="D55" s="10">
        <v>13840.0</v>
      </c>
      <c r="E55" s="9">
        <v>17000.0</v>
      </c>
      <c r="F55" s="9">
        <v>17977.0</v>
      </c>
      <c r="G55" s="11"/>
    </row>
    <row r="56" ht="15.75" customHeight="1">
      <c r="A56" s="8">
        <v>6860.0</v>
      </c>
      <c r="B56" s="9" t="s">
        <v>55</v>
      </c>
      <c r="C56" s="10">
        <v>30000.0</v>
      </c>
      <c r="D56" s="10">
        <v>63577.0</v>
      </c>
      <c r="E56" s="9">
        <v>16000.0</v>
      </c>
      <c r="F56" s="9">
        <v>20810.0</v>
      </c>
      <c r="G56" s="11"/>
    </row>
    <row r="57" ht="15.75" customHeight="1">
      <c r="A57" s="8">
        <v>6900.0</v>
      </c>
      <c r="B57" s="9" t="s">
        <v>56</v>
      </c>
      <c r="C57" s="10">
        <v>12000.0</v>
      </c>
      <c r="D57" s="10">
        <v>12020.0</v>
      </c>
      <c r="E57" s="9">
        <v>14000.0</v>
      </c>
      <c r="F57" s="9">
        <v>14160.0</v>
      </c>
      <c r="G57" s="11"/>
    </row>
    <row r="58" ht="15.75" customHeight="1">
      <c r="A58" s="8">
        <v>7170.0</v>
      </c>
      <c r="B58" s="9" t="s">
        <v>57</v>
      </c>
      <c r="C58" s="10">
        <v>1000.0</v>
      </c>
      <c r="D58" s="10">
        <v>0.0</v>
      </c>
      <c r="E58" s="9">
        <v>5000.0</v>
      </c>
      <c r="F58" s="9"/>
      <c r="G58" s="11"/>
    </row>
    <row r="59" ht="15.75" customHeight="1">
      <c r="A59" s="8">
        <v>7320.0</v>
      </c>
      <c r="B59" s="9" t="s">
        <v>58</v>
      </c>
      <c r="C59" s="10">
        <v>25000.0</v>
      </c>
      <c r="D59" s="10">
        <v>21763.0</v>
      </c>
      <c r="E59" s="9">
        <v>50000.0</v>
      </c>
      <c r="F59" s="9">
        <v>72488.0</v>
      </c>
      <c r="G59" s="11"/>
    </row>
    <row r="60" ht="15.75" customHeight="1">
      <c r="A60" s="8">
        <v>7400.0</v>
      </c>
      <c r="B60" s="9" t="s">
        <v>59</v>
      </c>
      <c r="C60" s="10">
        <v>7500.0</v>
      </c>
      <c r="D60" s="10">
        <v>7500.0</v>
      </c>
      <c r="E60" s="9">
        <v>7000.0</v>
      </c>
      <c r="F60" s="9">
        <v>7388.0</v>
      </c>
      <c r="G60" s="11"/>
    </row>
    <row r="61" ht="15.75" customHeight="1">
      <c r="A61" s="8">
        <v>7420.0</v>
      </c>
      <c r="B61" s="9" t="s">
        <v>60</v>
      </c>
      <c r="C61" s="10">
        <v>2000.0</v>
      </c>
      <c r="D61" s="10">
        <v>8166.0</v>
      </c>
      <c r="E61" s="9">
        <v>4000.0</v>
      </c>
      <c r="F61" s="9">
        <v>1587.0</v>
      </c>
      <c r="G61" s="11"/>
    </row>
    <row r="62" ht="15.75" customHeight="1">
      <c r="A62" s="8">
        <v>7500.0</v>
      </c>
      <c r="B62" s="9" t="s">
        <v>61</v>
      </c>
      <c r="C62" s="10">
        <v>11000.0</v>
      </c>
      <c r="D62" s="10">
        <v>11547.0</v>
      </c>
      <c r="E62" s="9">
        <v>11000.0</v>
      </c>
      <c r="F62" s="9">
        <v>10957.0</v>
      </c>
      <c r="G62" s="11"/>
    </row>
    <row r="63" ht="15.75" customHeight="1">
      <c r="A63" s="8">
        <v>7710.0</v>
      </c>
      <c r="B63" s="9" t="s">
        <v>62</v>
      </c>
      <c r="C63" s="10">
        <v>2000.0</v>
      </c>
      <c r="D63" s="10">
        <v>2230.0</v>
      </c>
      <c r="E63" s="9">
        <v>2000.0</v>
      </c>
      <c r="F63" s="9">
        <v>3645.0</v>
      </c>
      <c r="G63" s="11"/>
    </row>
    <row r="64" ht="15.75" customHeight="1">
      <c r="A64" s="9">
        <v>7770.0</v>
      </c>
      <c r="B64" s="9" t="s">
        <v>63</v>
      </c>
      <c r="C64" s="10">
        <v>3200.0</v>
      </c>
      <c r="D64" s="10">
        <v>3518.0</v>
      </c>
      <c r="E64" s="9">
        <v>3200.0</v>
      </c>
      <c r="F64" s="9">
        <v>3199.0</v>
      </c>
      <c r="G64" s="11"/>
    </row>
    <row r="65" ht="15.75" customHeight="1">
      <c r="A65" s="10">
        <v>7830.0</v>
      </c>
      <c r="B65" s="10" t="s">
        <v>64</v>
      </c>
      <c r="C65" s="13">
        <v>-2000.0</v>
      </c>
      <c r="D65" s="13">
        <v>-2000.0</v>
      </c>
      <c r="E65" s="14"/>
      <c r="F65" s="9">
        <v>1300.0</v>
      </c>
      <c r="G65" s="11"/>
    </row>
    <row r="66" ht="15.75" customHeight="1">
      <c r="A66" s="2"/>
      <c r="B66" s="6" t="s">
        <v>65</v>
      </c>
      <c r="C66" s="6">
        <f>SUM(C38:C65)</f>
        <v>617200</v>
      </c>
      <c r="D66" s="6">
        <f>D38+D39+D40+D41+D42+D43+D44+D45+D46+D47+D48+D49+D50+D51+D52+D53+D54+D55+D56+D57+D58+D59+D61+D62+D63+D64+D65+D60</f>
        <v>705246</v>
      </c>
      <c r="E66" s="6">
        <f>SUM(E38:E64)</f>
        <v>652632</v>
      </c>
      <c r="F66" s="6">
        <f>SUM(F38:F65)</f>
        <v>655947</v>
      </c>
      <c r="G66" s="24"/>
    </row>
    <row r="67" ht="15.75" customHeight="1">
      <c r="A67" s="2"/>
      <c r="B67" s="25"/>
      <c r="C67" s="25"/>
      <c r="D67" s="25"/>
      <c r="E67" s="25"/>
      <c r="F67" s="25"/>
      <c r="G67" s="26"/>
    </row>
    <row r="68" ht="15.75" customHeight="1">
      <c r="A68" s="15"/>
      <c r="B68" s="27" t="s">
        <v>66</v>
      </c>
      <c r="C68" s="6">
        <f>C66+C36</f>
        <v>2915842</v>
      </c>
      <c r="D68" s="6">
        <f>D36+D66</f>
        <v>3210281</v>
      </c>
      <c r="E68" s="6">
        <f t="shared" ref="E68:F68" si="2">(E66+E36)</f>
        <v>3130605</v>
      </c>
      <c r="F68" s="6">
        <f t="shared" si="2"/>
        <v>3002603</v>
      </c>
      <c r="G68" s="17"/>
    </row>
    <row r="69" ht="15.75" customHeight="1">
      <c r="A69" s="15"/>
      <c r="B69" s="2"/>
      <c r="C69" s="2"/>
      <c r="D69" s="2"/>
      <c r="E69" s="2"/>
      <c r="F69" s="2"/>
      <c r="G69" s="17"/>
    </row>
    <row r="70" ht="15.75" customHeight="1">
      <c r="A70" s="2"/>
      <c r="B70" s="27" t="s">
        <v>67</v>
      </c>
      <c r="C70" s="6">
        <f t="shared" ref="C70:D70" si="3">C19-C68</f>
        <v>-298836</v>
      </c>
      <c r="D70" s="6">
        <f t="shared" si="3"/>
        <v>343734</v>
      </c>
      <c r="E70" s="6">
        <f>(E19-E68)</f>
        <v>76985</v>
      </c>
      <c r="F70" s="6">
        <v>2251.0</v>
      </c>
    </row>
    <row r="71" ht="15.75" customHeight="1">
      <c r="B71" s="28"/>
    </row>
    <row r="72" ht="15.75" customHeight="1">
      <c r="A72" s="2"/>
      <c r="B72" s="27" t="s">
        <v>68</v>
      </c>
      <c r="C72" s="2"/>
      <c r="D72" s="2"/>
      <c r="E72" s="2"/>
      <c r="F72" s="2"/>
    </row>
    <row r="73" ht="15.75" customHeight="1">
      <c r="A73" s="13">
        <v>8050.0</v>
      </c>
      <c r="B73" s="10" t="s">
        <v>69</v>
      </c>
      <c r="C73" s="13">
        <v>35000.0</v>
      </c>
      <c r="D73" s="13">
        <v>35434.0</v>
      </c>
      <c r="E73" s="2"/>
      <c r="F73" s="2"/>
    </row>
    <row r="74" ht="15.75" customHeight="1">
      <c r="A74" s="13">
        <v>8155.0</v>
      </c>
      <c r="B74" s="29" t="s">
        <v>70</v>
      </c>
      <c r="C74" s="13">
        <v>200.0</v>
      </c>
      <c r="D74" s="13">
        <v>178.0</v>
      </c>
      <c r="E74" s="2"/>
      <c r="F74" s="2"/>
    </row>
    <row r="75" ht="15.75" customHeight="1">
      <c r="A75" s="2"/>
      <c r="B75" s="27" t="s">
        <v>71</v>
      </c>
      <c r="C75" s="30">
        <f>C73+C74</f>
        <v>35200</v>
      </c>
      <c r="D75" s="31">
        <v>35255.0</v>
      </c>
      <c r="E75" s="2"/>
      <c r="F75" s="32">
        <v>12214.0</v>
      </c>
    </row>
    <row r="76" ht="15.75" customHeight="1">
      <c r="A76" s="2"/>
      <c r="B76" s="33"/>
      <c r="C76" s="2"/>
      <c r="D76" s="2"/>
      <c r="E76" s="2"/>
      <c r="F76" s="2"/>
    </row>
    <row r="77" ht="15.75" customHeight="1">
      <c r="A77" s="2"/>
      <c r="B77" s="27" t="s">
        <v>72</v>
      </c>
      <c r="C77" s="30">
        <f t="shared" ref="C77:D77" si="4">C70+C75</f>
        <v>-263636</v>
      </c>
      <c r="D77" s="30">
        <f t="shared" si="4"/>
        <v>378989</v>
      </c>
      <c r="E77" s="31">
        <v>16900.0</v>
      </c>
      <c r="F77" s="31">
        <v>11761.0</v>
      </c>
    </row>
    <row r="78" ht="15.75" customHeight="1">
      <c r="A78" s="2"/>
      <c r="B78" s="15"/>
      <c r="C78" s="2"/>
      <c r="D78" s="2"/>
      <c r="E78" s="2"/>
      <c r="F78" s="2"/>
    </row>
    <row r="79" ht="15.75" customHeight="1">
      <c r="A79" s="2"/>
      <c r="B79" s="2"/>
      <c r="C79" s="2"/>
      <c r="D79" s="2"/>
      <c r="E79" s="2"/>
      <c r="F79" s="2"/>
    </row>
    <row r="80" ht="15.75" customHeight="1">
      <c r="A80" s="2"/>
      <c r="B80" s="34"/>
      <c r="C80" s="2"/>
      <c r="D80" s="2"/>
      <c r="E80" s="2"/>
      <c r="F80" s="2"/>
    </row>
    <row r="81" ht="15.75" customHeight="1">
      <c r="A81" s="2"/>
      <c r="B81" s="2"/>
      <c r="C81" s="2"/>
      <c r="D81" s="2"/>
      <c r="E81" s="2"/>
      <c r="F81" s="2"/>
    </row>
    <row r="82" ht="15.75" customHeight="1">
      <c r="A82" s="2"/>
      <c r="B82" s="2"/>
      <c r="C82" s="2"/>
      <c r="D82" s="2"/>
      <c r="E82" s="2"/>
      <c r="F82" s="2"/>
    </row>
    <row r="83" ht="15.75" customHeight="1">
      <c r="A83" s="2"/>
      <c r="B83" s="34"/>
      <c r="C83" s="2"/>
      <c r="D83" s="2"/>
      <c r="E83" s="2"/>
      <c r="F83" s="2"/>
    </row>
    <row r="84" ht="15.75" customHeight="1">
      <c r="A84" s="2"/>
      <c r="B84" s="2"/>
      <c r="C84" s="2"/>
      <c r="D84" s="2"/>
      <c r="E84" s="2"/>
      <c r="F84" s="2"/>
    </row>
    <row r="85" ht="15.75" customHeight="1">
      <c r="A85" s="2"/>
      <c r="B85" s="2"/>
      <c r="C85" s="2"/>
      <c r="D85" s="2"/>
      <c r="E85" s="2"/>
      <c r="F85" s="2"/>
    </row>
    <row r="86" ht="15.75" customHeight="1">
      <c r="A86" s="2"/>
      <c r="B86" s="2"/>
      <c r="C86" s="2"/>
      <c r="D86" s="2"/>
      <c r="E86" s="2"/>
      <c r="F86" s="2"/>
    </row>
    <row r="87" ht="15.75" customHeight="1">
      <c r="A87" s="2"/>
      <c r="B87" s="2"/>
      <c r="C87" s="2"/>
      <c r="D87" s="2"/>
      <c r="E87" s="2"/>
      <c r="F87" s="2"/>
    </row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2023-02-27T19:00:36Z</dcterms:created>
  <dc:creator>Anne Kjersti Bakstad</dc:creator>
</cp:coreProperties>
</file>